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1743F12F87424B40847353AB6EB7E64C" descr="办公台"/>
        <xdr:cNvPicPr/>
      </xdr:nvPicPr>
      <xdr:blipFill>
        <a:blip r:embed="rId1"/>
        <a:stretch>
          <a:fillRect/>
        </a:stretch>
      </xdr:blipFill>
      <xdr:spPr>
        <a:xfrm>
          <a:off x="0" y="0"/>
          <a:ext cx="9067800" cy="5128260"/>
        </a:xfrm>
        <a:prstGeom prst="rect">
          <a:avLst/>
        </a:prstGeom>
      </xdr:spPr>
    </xdr:pic>
  </etc:cellImage>
  <etc:cellImage>
    <xdr:pic>
      <xdr:nvPicPr>
        <xdr:cNvPr id="5" name="ID_2DC0B9A8F81B453A8FB4C86FFCEA2859" descr="椅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6" name="ID_AD108CEF03DB42B2BCD0A9021702682E" descr="文件柜"/>
        <xdr:cNvPicPr/>
      </xdr:nvPicPr>
      <xdr:blipFill>
        <a:blip r:embed="rId3"/>
        <a:stretch>
          <a:fillRect/>
        </a:stretch>
      </xdr:blipFill>
      <xdr:spPr>
        <a:xfrm>
          <a:off x="0" y="0"/>
          <a:ext cx="1076325" cy="1190625"/>
        </a:xfrm>
        <a:prstGeom prst="rect">
          <a:avLst/>
        </a:prstGeom>
      </xdr:spPr>
    </xdr:pic>
  </etc:cellImage>
  <etc:cellImage>
    <xdr:pic>
      <xdr:nvPicPr>
        <xdr:cNvPr id="7" name="ID_81C7DA9BAA434075B2046A246BF0E2E6" descr="茶水柜"/>
        <xdr:cNvPicPr/>
      </xdr:nvPicPr>
      <xdr:blipFill>
        <a:blip r:embed="rId4"/>
        <a:stretch>
          <a:fillRect/>
        </a:stretch>
      </xdr:blipFill>
      <xdr:spPr>
        <a:xfrm>
          <a:off x="0" y="0"/>
          <a:ext cx="4257675" cy="5219700"/>
        </a:xfrm>
        <a:prstGeom prst="rect">
          <a:avLst/>
        </a:prstGeom>
      </xdr:spPr>
    </xdr:pic>
  </etc:cellImage>
  <etc:cellImage>
    <xdr:pic>
      <xdr:nvPicPr>
        <xdr:cNvPr id="8" name="ID_60C8FC0414FD4B48ACFE9570F90B961D" descr="衣柜"/>
        <xdr:cNvPicPr/>
      </xdr:nvPicPr>
      <xdr:blipFill>
        <a:blip r:embed="rId5"/>
        <a:stretch>
          <a:fillRect/>
        </a:stretch>
      </xdr:blipFill>
      <xdr:spPr>
        <a:xfrm>
          <a:off x="0" y="0"/>
          <a:ext cx="6172200" cy="6343650"/>
        </a:xfrm>
        <a:prstGeom prst="rect">
          <a:avLst/>
        </a:prstGeom>
      </xdr:spPr>
    </xdr:pic>
  </etc:cellImage>
  <etc:cellImage>
    <xdr:pic>
      <xdr:nvPicPr>
        <xdr:cNvPr id="9" name="ID_F360FE2F63774C52874B5616C9284E49" descr="台"/>
        <xdr:cNvPicPr/>
      </xdr:nvPicPr>
      <xdr:blipFill>
        <a:blip r:embed="rId6"/>
        <a:stretch>
          <a:fillRect/>
        </a:stretch>
      </xdr:blipFill>
      <xdr:spPr>
        <a:xfrm>
          <a:off x="0" y="0"/>
          <a:ext cx="5435600" cy="2952750"/>
        </a:xfrm>
        <a:prstGeom prst="rect">
          <a:avLst/>
        </a:prstGeom>
      </xdr:spPr>
    </xdr:pic>
  </etc:cellImage>
  <etc:cellImage>
    <xdr:pic>
      <xdr:nvPicPr>
        <xdr:cNvPr id="10" name="ID_3DEE3581B0A04D2DACB8EA40DA7AFFD2" descr="椅"/>
        <xdr:cNvPicPr/>
      </xdr:nvPicPr>
      <xdr:blipFill>
        <a:blip r:embed="rId7"/>
        <a:stretch>
          <a:fillRect/>
        </a:stretch>
      </xdr:blipFill>
      <xdr:spPr>
        <a:xfrm>
          <a:off x="0" y="0"/>
          <a:ext cx="6816090" cy="10058400"/>
        </a:xfrm>
        <a:prstGeom prst="rect">
          <a:avLst/>
        </a:prstGeom>
      </xdr:spPr>
    </xdr:pic>
  </etc:cellImage>
  <etc:cellImage>
    <xdr:pic>
      <xdr:nvPicPr>
        <xdr:cNvPr id="11" name="ID_5D472E6665F741CE84DC507681119B40" descr="柜"/>
        <xdr:cNvPicPr/>
      </xdr:nvPicPr>
      <xdr:blipFill>
        <a:blip r:embed="rId8"/>
        <a:stretch>
          <a:fillRect/>
        </a:stretch>
      </xdr:blipFill>
      <xdr:spPr>
        <a:xfrm>
          <a:off x="0" y="0"/>
          <a:ext cx="2800350" cy="4432300"/>
        </a:xfrm>
        <a:prstGeom prst="rect">
          <a:avLst/>
        </a:prstGeom>
      </xdr:spPr>
    </xdr:pic>
  </etc:cellImage>
  <etc:cellImage>
    <xdr:pic>
      <xdr:nvPicPr>
        <xdr:cNvPr id="12" name="ID_635DDAE83C684229B297A8931C25AFBA" descr="茶几"/>
        <xdr:cNvPicPr/>
      </xdr:nvPicPr>
      <xdr:blipFill>
        <a:blip r:embed="rId9"/>
        <a:stretch>
          <a:fillRect/>
        </a:stretch>
      </xdr:blipFill>
      <xdr:spPr>
        <a:xfrm>
          <a:off x="0" y="0"/>
          <a:ext cx="6981825" cy="3943350"/>
        </a:xfrm>
        <a:prstGeom prst="rect">
          <a:avLst/>
        </a:prstGeom>
      </xdr:spPr>
    </xdr:pic>
  </etc:cellImage>
  <etc:cellImage>
    <xdr:pic>
      <xdr:nvPicPr>
        <xdr:cNvPr id="13" name="ID_77EC10E9587F41F2A22D56AE3AA463D7" descr="沙发"/>
        <xdr:cNvPicPr/>
      </xdr:nvPicPr>
      <xdr:blipFill>
        <a:blip r:embed="rId10"/>
        <a:stretch>
          <a:fillRect/>
        </a:stretch>
      </xdr:blipFill>
      <xdr:spPr>
        <a:xfrm>
          <a:off x="0" y="0"/>
          <a:ext cx="7334250" cy="3867150"/>
        </a:xfrm>
        <a:prstGeom prst="rect">
          <a:avLst/>
        </a:prstGeom>
      </xdr:spPr>
    </xdr:pic>
  </etc:cellImage>
  <etc:cellImage>
    <xdr:pic>
      <xdr:nvPicPr>
        <xdr:cNvPr id="14" name="ID_632C0F49D54E42E78D475FD86742BD02" descr="床垫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6662420"/>
        </a:xfrm>
        <a:prstGeom prst="rect">
          <a:avLst/>
        </a:prstGeom>
      </xdr:spPr>
    </xdr:pic>
  </etc:cellImage>
  <etc:cellImage>
    <xdr:pic>
      <xdr:nvPicPr>
        <xdr:cNvPr id="2" name="ID_49C0CA6490B14016AD2515BEADF4A653" descr="014688c9dc14211be04ad2c8db771c8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7765" cy="75488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<sst xmlns="http://schemas.openxmlformats.org/spreadsheetml/2006/main" count="71" uniqueCount="45">
  <si>
    <t>东莞市粮食储备管理有限公司采购搬迁办公所需家具项目预算表</t>
  </si>
  <si>
    <t>序号</t>
  </si>
  <si>
    <t>办公楼</t>
  </si>
  <si>
    <t>名称名称</t>
  </si>
  <si>
    <t>材质</t>
  </si>
  <si>
    <t>尺寸</t>
  </si>
  <si>
    <t>数量</t>
  </si>
  <si>
    <t>参考图片</t>
  </si>
  <si>
    <r>
      <rPr>
        <sz val="11"/>
        <color theme="1"/>
        <rFont val="宋体"/>
        <charset val="134"/>
      </rPr>
      <t>储备计划部</t>
    </r>
  </si>
  <si>
    <r>
      <rPr>
        <sz val="11"/>
        <color theme="1"/>
        <rFont val="宋体"/>
        <charset val="134"/>
      </rPr>
      <t>单屏风位办公台</t>
    </r>
  </si>
  <si>
    <t>引领胡桃+奶奶灰</t>
  </si>
  <si>
    <t>1600*1600*1200</t>
  </si>
  <si>
    <r>
      <rPr>
        <sz val="11"/>
        <color theme="1"/>
        <rFont val="宋体"/>
        <charset val="134"/>
      </rPr>
      <t>职员椅</t>
    </r>
  </si>
  <si>
    <r>
      <rPr>
        <sz val="11"/>
        <color theme="1"/>
        <rFont val="宋体"/>
        <charset val="134"/>
      </rPr>
      <t>黑色</t>
    </r>
  </si>
  <si>
    <r>
      <rPr>
        <sz val="11"/>
        <color theme="1"/>
        <rFont val="宋体"/>
        <charset val="134"/>
      </rPr>
      <t>常规</t>
    </r>
  </si>
  <si>
    <r>
      <rPr>
        <sz val="11"/>
        <color theme="1"/>
        <rFont val="宋体"/>
        <charset val="134"/>
      </rPr>
      <t>三门文件柜</t>
    </r>
  </si>
  <si>
    <r>
      <rPr>
        <sz val="11"/>
        <color theme="1"/>
        <rFont val="宋体"/>
        <charset val="134"/>
      </rPr>
      <t>引领胡桃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奶奶灰</t>
    </r>
  </si>
  <si>
    <t>1200*400*2000</t>
  </si>
  <si>
    <r>
      <rPr>
        <sz val="11"/>
        <color theme="1"/>
        <rFont val="宋体"/>
        <charset val="134"/>
      </rPr>
      <t>茶水柜</t>
    </r>
  </si>
  <si>
    <r>
      <rPr>
        <sz val="11"/>
        <color theme="1"/>
        <rFont val="宋体"/>
        <charset val="134"/>
      </rPr>
      <t>风琴橡木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米布纹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颜色可更换</t>
    </r>
  </si>
  <si>
    <t>1200*400*800</t>
  </si>
  <si>
    <r>
      <rPr>
        <sz val="11"/>
        <color theme="1"/>
        <rFont val="宋体"/>
        <charset val="134"/>
      </rPr>
      <t>财务资金部</t>
    </r>
  </si>
  <si>
    <r>
      <rPr>
        <sz val="11"/>
        <color theme="1"/>
        <rFont val="宋体"/>
        <charset val="134"/>
      </rPr>
      <t>行政综合部</t>
    </r>
  </si>
  <si>
    <t>总经理办公室</t>
  </si>
  <si>
    <r>
      <rPr>
        <sz val="11"/>
        <color theme="1"/>
        <rFont val="宋体"/>
        <charset val="134"/>
      </rPr>
      <t>办公台</t>
    </r>
  </si>
  <si>
    <r>
      <rPr>
        <sz val="11"/>
        <color theme="1"/>
        <rFont val="宋体"/>
        <charset val="134"/>
      </rPr>
      <t>科技木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铁灰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灰色皮纹</t>
    </r>
  </si>
  <si>
    <t>2000*1600*775</t>
  </si>
  <si>
    <r>
      <rPr>
        <sz val="11"/>
        <color theme="1"/>
        <rFont val="宋体"/>
        <charset val="134"/>
      </rPr>
      <t>办公椅</t>
    </r>
  </si>
  <si>
    <r>
      <rPr>
        <sz val="11"/>
        <color theme="1"/>
        <rFont val="Times New Roman"/>
        <charset val="134"/>
      </rPr>
      <t>350</t>
    </r>
    <r>
      <rPr>
        <sz val="11"/>
        <color theme="1"/>
        <rFont val="宋体"/>
        <charset val="134"/>
      </rPr>
      <t>铝合金脚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西皮</t>
    </r>
  </si>
  <si>
    <r>
      <rPr>
        <sz val="11"/>
        <color theme="1"/>
        <rFont val="宋体"/>
        <charset val="134"/>
      </rPr>
      <t>茶几</t>
    </r>
  </si>
  <si>
    <r>
      <rPr>
        <sz val="11"/>
        <color theme="1"/>
        <rFont val="宋体"/>
        <charset val="134"/>
      </rPr>
      <t>岩板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五金</t>
    </r>
  </si>
  <si>
    <t>1200*600*450</t>
  </si>
  <si>
    <r>
      <rPr>
        <sz val="11"/>
        <color theme="1"/>
        <rFont val="宋体"/>
        <charset val="134"/>
      </rPr>
      <t>沙发（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人座）</t>
    </r>
  </si>
  <si>
    <r>
      <rPr>
        <sz val="11"/>
        <color theme="1"/>
        <rFont val="宋体"/>
        <charset val="134"/>
      </rPr>
      <t>深灰色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西皮</t>
    </r>
  </si>
  <si>
    <t>2100*850*900</t>
  </si>
  <si>
    <t>倒班宿舍</t>
  </si>
  <si>
    <r>
      <rPr>
        <sz val="11"/>
        <color theme="1"/>
        <rFont val="宋体"/>
        <charset val="134"/>
      </rPr>
      <t>床垫</t>
    </r>
  </si>
  <si>
    <t>1200*1900*500</t>
  </si>
  <si>
    <r>
      <rPr>
        <sz val="11"/>
        <color theme="1"/>
        <rFont val="宋体"/>
        <charset val="134"/>
      </rPr>
      <t>二门衣柜</t>
    </r>
  </si>
  <si>
    <r>
      <rPr>
        <sz val="11"/>
        <color theme="1"/>
        <rFont val="宋体"/>
        <charset val="134"/>
      </rPr>
      <t>实木</t>
    </r>
  </si>
  <si>
    <t>800*500*1950</t>
  </si>
  <si>
    <r>
      <rPr>
        <sz val="11"/>
        <color theme="1"/>
        <rFont val="宋体"/>
        <charset val="134"/>
      </rPr>
      <t>上下铁床（供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</si>
  <si>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t>定制</t>
  </si>
  <si>
    <t>1200*1900</t>
  </si>
  <si>
    <t>备注：该预算将涵盖供应商送货安装调试、税费和一年上门售后维保服务费用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</si>
</sst>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jpe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2" Type="http://schemas.openxmlformats.org/officeDocument/2006/relationships/image" Target="media/image12.jpe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zoomScale="70" zoomScaleNormal="70" workbookViewId="0">
      <selection activeCell="D7" sqref="D7"/>
    </sheetView>
  </sheetViews>
  <sheetFormatPr defaultColWidth="9" defaultRowHeight="13.5" outlineLevelCol="6"/>
  <cols>
    <col min="1" max="1" width="7" customWidth="1"/>
    <col min="2" max="2" width="13.625" customWidth="1"/>
    <col min="3" max="5" width="22.625" customWidth="1"/>
    <col min="6" max="6" width="12.625" customWidth="1"/>
    <col min="7" max="7" width="24.95"/>
  </cols>
  <sheetData>
    <row r="1" ht="53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80" customHeight="1" spans="1:7">
      <c r="A3" s="3">
        <v>1</v>
      </c>
      <c r="B3" s="4" t="s">
        <v>8</v>
      </c>
      <c r="C3" s="4" t="s">
        <v>9</v>
      </c>
      <c r="D3" s="5" t="s">
        <v>10</v>
      </c>
      <c r="E3" s="4" t="s">
        <v>11</v>
      </c>
      <c r="F3" s="4">
        <v>8</v>
      </c>
      <c r="G3" s="6" t="str">
        <f>_xlfn.DISPIMG("ID_1743F12F87424B40847353AB6EB7E64C",1)</f>
        <v>=DISPIMG("ID_1743F12F87424B40847353AB6EB7E64C",1)</v>
      </c>
    </row>
    <row r="4" ht="80" customHeight="1" spans="1:7">
      <c r="A4" s="7"/>
      <c r="B4" s="4"/>
      <c r="C4" s="4" t="s">
        <v>12</v>
      </c>
      <c r="D4" s="4" t="s">
        <v>13</v>
      </c>
      <c r="E4" s="4" t="s">
        <v>14</v>
      </c>
      <c r="F4" s="4">
        <v>8</v>
      </c>
      <c r="G4" s="6" t="str">
        <f>_xlfn.DISPIMG("ID_2DC0B9A8F81B453A8FB4C86FFCEA2859",1)</f>
        <v>=DISPIMG("ID_2DC0B9A8F81B453A8FB4C86FFCEA2859",1)</v>
      </c>
    </row>
    <row r="5" ht="80" customHeight="1" spans="1:7">
      <c r="A5" s="7"/>
      <c r="B5" s="4"/>
      <c r="C5" s="4" t="s">
        <v>15</v>
      </c>
      <c r="D5" s="4" t="s">
        <v>16</v>
      </c>
      <c r="E5" s="4" t="s">
        <v>17</v>
      </c>
      <c r="F5" s="4">
        <v>5</v>
      </c>
      <c r="G5" s="6" t="str">
        <f>_xlfn.DISPIMG("ID_AD108CEF03DB42B2BCD0A9021702682E",1)</f>
        <v>=DISPIMG("ID_AD108CEF03DB42B2BCD0A9021702682E",1)</v>
      </c>
    </row>
    <row r="6" ht="80" customHeight="1" spans="1:7">
      <c r="A6" s="8"/>
      <c r="B6" s="4"/>
      <c r="C6" s="4" t="s">
        <v>18</v>
      </c>
      <c r="D6" s="9" t="s">
        <v>19</v>
      </c>
      <c r="E6" s="4" t="s">
        <v>20</v>
      </c>
      <c r="F6" s="4">
        <v>3</v>
      </c>
      <c r="G6" s="6" t="str">
        <f>_xlfn.DISPIMG("ID_81C7DA9BAA434075B2046A246BF0E2E6",1)</f>
        <v>=DISPIMG("ID_81C7DA9BAA434075B2046A246BF0E2E6",1)</v>
      </c>
    </row>
    <row r="7" ht="80" customHeight="1" spans="1:7">
      <c r="A7" s="3">
        <v>2</v>
      </c>
      <c r="B7" s="4" t="s">
        <v>21</v>
      </c>
      <c r="C7" s="4" t="s">
        <v>9</v>
      </c>
      <c r="D7" s="5" t="s">
        <v>10</v>
      </c>
      <c r="E7" s="4" t="s">
        <v>11</v>
      </c>
      <c r="F7" s="4">
        <v>3</v>
      </c>
      <c r="G7" s="6" t="str">
        <f>_xlfn.DISPIMG("ID_1743F12F87424B40847353AB6EB7E64C",1)</f>
        <v>=DISPIMG("ID_1743F12F87424B40847353AB6EB7E64C",1)</v>
      </c>
    </row>
    <row r="8" ht="80" customHeight="1" spans="1:7">
      <c r="A8" s="7"/>
      <c r="B8" s="4"/>
      <c r="C8" s="4" t="s">
        <v>12</v>
      </c>
      <c r="D8" s="4" t="s">
        <v>13</v>
      </c>
      <c r="E8" s="4" t="s">
        <v>14</v>
      </c>
      <c r="F8" s="4">
        <v>3</v>
      </c>
      <c r="G8" s="6" t="str">
        <f>_xlfn.DISPIMG("ID_2DC0B9A8F81B453A8FB4C86FFCEA2859",1)</f>
        <v>=DISPIMG("ID_2DC0B9A8F81B453A8FB4C86FFCEA2859",1)</v>
      </c>
    </row>
    <row r="9" ht="80" customHeight="1" spans="1:7">
      <c r="A9" s="7"/>
      <c r="B9" s="4"/>
      <c r="C9" s="4" t="s">
        <v>15</v>
      </c>
      <c r="D9" s="4" t="s">
        <v>16</v>
      </c>
      <c r="E9" s="4" t="s">
        <v>17</v>
      </c>
      <c r="F9" s="4">
        <v>2</v>
      </c>
      <c r="G9" s="6" t="str">
        <f>_xlfn.DISPIMG("ID_AD108CEF03DB42B2BCD0A9021702682E",1)</f>
        <v>=DISPIMG("ID_AD108CEF03DB42B2BCD0A9021702682E",1)</v>
      </c>
    </row>
    <row r="10" ht="80" customHeight="1" spans="1:7">
      <c r="A10" s="8"/>
      <c r="B10" s="4"/>
      <c r="C10" s="4" t="s">
        <v>18</v>
      </c>
      <c r="D10" s="9" t="s">
        <v>19</v>
      </c>
      <c r="E10" s="4" t="s">
        <v>20</v>
      </c>
      <c r="F10" s="4">
        <v>2</v>
      </c>
      <c r="G10" s="6" t="str">
        <f>_xlfn.DISPIMG("ID_81C7DA9BAA434075B2046A246BF0E2E6",1)</f>
        <v>=DISPIMG("ID_81C7DA9BAA434075B2046A246BF0E2E6",1)</v>
      </c>
    </row>
    <row r="11" ht="80" customHeight="1" spans="1:7">
      <c r="A11" s="3">
        <v>3</v>
      </c>
      <c r="B11" s="4" t="s">
        <v>22</v>
      </c>
      <c r="C11" s="4" t="s">
        <v>9</v>
      </c>
      <c r="D11" s="5" t="s">
        <v>10</v>
      </c>
      <c r="E11" s="4" t="s">
        <v>11</v>
      </c>
      <c r="F11" s="4">
        <v>3</v>
      </c>
      <c r="G11" s="6" t="str">
        <f>_xlfn.DISPIMG("ID_1743F12F87424B40847353AB6EB7E64C",1)</f>
        <v>=DISPIMG("ID_1743F12F87424B40847353AB6EB7E64C",1)</v>
      </c>
    </row>
    <row r="12" ht="80" customHeight="1" spans="1:7">
      <c r="A12" s="7"/>
      <c r="B12" s="4"/>
      <c r="C12" s="4" t="s">
        <v>12</v>
      </c>
      <c r="D12" s="4" t="s">
        <v>13</v>
      </c>
      <c r="E12" s="4" t="s">
        <v>14</v>
      </c>
      <c r="F12" s="4">
        <v>3</v>
      </c>
      <c r="G12" s="6" t="str">
        <f>_xlfn.DISPIMG("ID_2DC0B9A8F81B453A8FB4C86FFCEA2859",1)</f>
        <v>=DISPIMG("ID_2DC0B9A8F81B453A8FB4C86FFCEA2859",1)</v>
      </c>
    </row>
    <row r="13" ht="80" customHeight="1" spans="1:7">
      <c r="A13" s="3">
        <v>4</v>
      </c>
      <c r="B13" s="10" t="s">
        <v>23</v>
      </c>
      <c r="C13" s="4" t="s">
        <v>24</v>
      </c>
      <c r="D13" s="11" t="s">
        <v>25</v>
      </c>
      <c r="E13" s="12" t="s">
        <v>26</v>
      </c>
      <c r="F13" s="4">
        <v>1</v>
      </c>
      <c r="G13" s="6" t="str">
        <f>_xlfn.DISPIMG("ID_F360FE2F63774C52874B5616C9284E49",1)</f>
        <v>=DISPIMG("ID_F360FE2F63774C52874B5616C9284E49",1)</v>
      </c>
    </row>
    <row r="14" ht="80" customHeight="1" spans="1:7">
      <c r="A14" s="7"/>
      <c r="B14" s="9"/>
      <c r="C14" s="4" t="s">
        <v>27</v>
      </c>
      <c r="D14" s="12" t="s">
        <v>28</v>
      </c>
      <c r="E14" s="12" t="s">
        <v>14</v>
      </c>
      <c r="F14" s="4">
        <v>1</v>
      </c>
      <c r="G14" s="6" t="str">
        <f>_xlfn.DISPIMG("ID_3DEE3581B0A04D2DACB8EA40DA7AFFD2",1)</f>
        <v>=DISPIMG("ID_3DEE3581B0A04D2DACB8EA40DA7AFFD2",1)</v>
      </c>
    </row>
    <row r="15" ht="80" customHeight="1" spans="1:7">
      <c r="A15" s="7"/>
      <c r="B15" s="9"/>
      <c r="C15" s="4" t="s">
        <v>15</v>
      </c>
      <c r="D15" s="11" t="s">
        <v>25</v>
      </c>
      <c r="E15" s="12" t="s">
        <v>17</v>
      </c>
      <c r="F15" s="4">
        <v>1</v>
      </c>
      <c r="G15" s="6" t="str">
        <f>_xlfn.DISPIMG("ID_5D472E6665F741CE84DC507681119B40",1)</f>
        <v>=DISPIMG("ID_5D472E6665F741CE84DC507681119B40",1)</v>
      </c>
    </row>
    <row r="16" ht="80" customHeight="1" spans="1:7">
      <c r="A16" s="7"/>
      <c r="B16" s="9"/>
      <c r="C16" s="4" t="s">
        <v>18</v>
      </c>
      <c r="D16" s="13" t="s">
        <v>19</v>
      </c>
      <c r="E16" s="12" t="s">
        <v>20</v>
      </c>
      <c r="F16" s="4">
        <v>1</v>
      </c>
      <c r="G16" s="6" t="str">
        <f>_xlfn.DISPIMG("ID_81C7DA9BAA434075B2046A246BF0E2E6",1)</f>
        <v>=DISPIMG("ID_81C7DA9BAA434075B2046A246BF0E2E6",1)</v>
      </c>
    </row>
    <row r="17" ht="80" customHeight="1" spans="1:7">
      <c r="A17" s="7"/>
      <c r="B17" s="9"/>
      <c r="C17" s="4" t="s">
        <v>29</v>
      </c>
      <c r="D17" s="14" t="s">
        <v>30</v>
      </c>
      <c r="E17" s="12" t="s">
        <v>31</v>
      </c>
      <c r="F17" s="4">
        <v>1</v>
      </c>
      <c r="G17" s="6" t="str">
        <f>_xlfn.DISPIMG("ID_635DDAE83C684229B297A8931C25AFBA",1)</f>
        <v>=DISPIMG("ID_635DDAE83C684229B297A8931C25AFBA",1)</v>
      </c>
    </row>
    <row r="18" ht="80" customHeight="1" spans="1:7">
      <c r="A18" s="8"/>
      <c r="B18" s="9"/>
      <c r="C18" s="4" t="s">
        <v>32</v>
      </c>
      <c r="D18" s="11" t="s">
        <v>33</v>
      </c>
      <c r="E18" s="12" t="s">
        <v>34</v>
      </c>
      <c r="F18" s="4">
        <v>1</v>
      </c>
      <c r="G18" s="6" t="str">
        <f>_xlfn.DISPIMG("ID_77EC10E9587F41F2A22D56AE3AA463D7",1)</f>
        <v>=DISPIMG("ID_77EC10E9587F41F2A22D56AE3AA463D7",1)</v>
      </c>
    </row>
    <row r="19" ht="80" customHeight="1" spans="1:7">
      <c r="A19" s="3">
        <v>5</v>
      </c>
      <c r="B19" s="5" t="s">
        <v>35</v>
      </c>
      <c r="C19" s="4" t="s">
        <v>36</v>
      </c>
      <c r="D19" s="4" t="s">
        <v>14</v>
      </c>
      <c r="E19" s="4" t="s">
        <v>37</v>
      </c>
      <c r="F19" s="4">
        <v>20</v>
      </c>
      <c r="G19" s="6" t="str">
        <f>_xlfn.DISPIMG("ID_632C0F49D54E42E78D475FD86742BD02",1)</f>
        <v>=DISPIMG("ID_632C0F49D54E42E78D475FD86742BD02",1)</v>
      </c>
    </row>
    <row r="20" ht="80" customHeight="1" spans="1:7">
      <c r="A20" s="7"/>
      <c r="B20" s="4"/>
      <c r="C20" s="4" t="s">
        <v>38</v>
      </c>
      <c r="D20" s="4" t="s">
        <v>39</v>
      </c>
      <c r="E20" s="4" t="s">
        <v>40</v>
      </c>
      <c r="F20" s="4">
        <v>10</v>
      </c>
      <c r="G20" s="6" t="str">
        <f>_xlfn.DISPIMG("ID_60C8FC0414FD4B48ACFE9570F90B961D",1)</f>
        <v>=DISPIMG("ID_60C8FC0414FD4B48ACFE9570F90B961D",1)</v>
      </c>
    </row>
    <row r="21" ht="80" customHeight="1" spans="1:7">
      <c r="A21" s="8"/>
      <c r="B21" s="4"/>
      <c r="C21" s="5" t="s">
        <v>41</v>
      </c>
      <c r="D21" s="5" t="s">
        <v>42</v>
      </c>
      <c r="E21" s="4" t="s">
        <v>43</v>
      </c>
      <c r="F21" s="4">
        <v>10</v>
      </c>
      <c r="G21" s="6" t="str">
        <f>_xlfn.DISPIMG("ID_49C0CA6490B14016AD2515BEADF4A653",1)</f>
        <v>=DISPIMG("ID_49C0CA6490B14016AD2515BEADF4A653",1)</v>
      </c>
    </row>
    <row r="22" ht="22" customHeight="1" spans="1:6">
      <c r="A22" s="15" t="s">
        <v>44</v>
      </c>
      <c r="B22" s="15"/>
      <c r="C22" s="15"/>
      <c r="D22" s="15"/>
      <c r="E22" s="15"/>
      <c r="F22" s="15"/>
    </row>
    <row r="23" spans="1:6">
      <c r="A23" s="15"/>
      <c r="B23" s="15"/>
      <c r="C23" s="15"/>
      <c r="D23" s="15"/>
      <c r="E23" s="15"/>
      <c r="F23" s="15"/>
    </row>
    <row r="24" spans="1:6">
      <c r="A24" s="15"/>
      <c r="B24" s="15"/>
      <c r="C24" s="15"/>
      <c r="D24" s="15"/>
      <c r="E24" s="15"/>
      <c r="F24" s="15"/>
    </row>
  </sheetData>
  <mergeCells count="12">
    <mergeCell ref="A1:G1"/>
    <mergeCell ref="A3:A6"/>
    <mergeCell ref="A7:A10"/>
    <mergeCell ref="A11:A12"/>
    <mergeCell ref="A13:A18"/>
    <mergeCell ref="A19:A21"/>
    <mergeCell ref="B3:B6"/>
    <mergeCell ref="B7:B10"/>
    <mergeCell ref="B11:B12"/>
    <mergeCell ref="B13:B18"/>
    <mergeCell ref="B19:B21"/>
    <mergeCell ref="A22:F24"/>
  </mergeCells>
  <pageMargins left="0.700694444444445" right="0.700694444444445" top="0.751388888888889" bottom="0.751388888888889" header="0.298611111111111" footer="0.298611111111111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赖锦飞</dc:creator>
  <cp:lastModifiedBy>赖锦飞</cp:lastModifiedBy>
  <dcterms:created xsi:type="dcterms:W3CDTF">2023-05-12T11:15:00Z</dcterms:created>
  <dcterms:modified xsi:type="dcterms:W3CDTF">2025-03-03T01:34:41Z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834D2B07478F463E836626B33E0D3738_12</vt:lpwstr>
  </property>
</Properties>
</file>